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指導課\取扱実積集計システム\データ\年報\出力EXCEL\2023\"/>
    </mc:Choice>
  </mc:AlternateContent>
  <xr:revisionPtr revIDLastSave="0" documentId="8_{903E0FF4-1976-4DA8-8641-9A5033CC631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月別種類別_一日平均取扱高" sheetId="2" r:id="rId1"/>
  </sheets>
  <calcPr calcId="191029"/>
</workbook>
</file>

<file path=xl/calcChain.xml><?xml version="1.0" encoding="utf-8"?>
<calcChain xmlns="http://schemas.openxmlformats.org/spreadsheetml/2006/main">
  <c r="C7" i="2" l="1"/>
  <c r="C6" i="2"/>
  <c r="C5" i="2"/>
  <c r="C4" i="2"/>
  <c r="O18" i="2"/>
  <c r="O9" i="2"/>
  <c r="O8" i="2"/>
  <c r="D18" i="2"/>
  <c r="O19" i="2"/>
  <c r="O21" i="2" s="1"/>
  <c r="N19" i="2"/>
  <c r="M19" i="2"/>
  <c r="L19" i="2"/>
  <c r="K19" i="2"/>
  <c r="J19" i="2"/>
  <c r="I19" i="2"/>
  <c r="I21" i="2" s="1"/>
  <c r="H19" i="2"/>
  <c r="H21" i="2" s="1"/>
  <c r="G19" i="2"/>
  <c r="G21" i="2" s="1"/>
  <c r="F19" i="2"/>
  <c r="F21" i="2" s="1"/>
  <c r="E19" i="2"/>
  <c r="E21" i="2" s="1"/>
  <c r="D19" i="2"/>
  <c r="N18" i="2"/>
  <c r="N20" i="2" s="1"/>
  <c r="M18" i="2"/>
  <c r="L18" i="2"/>
  <c r="K18" i="2"/>
  <c r="J18" i="2"/>
  <c r="I18" i="2"/>
  <c r="H18" i="2"/>
  <c r="H20" i="2" s="1"/>
  <c r="G18" i="2"/>
  <c r="G20" i="2" s="1"/>
  <c r="F18" i="2"/>
  <c r="F20" i="2" s="1"/>
  <c r="E18" i="2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I8" i="2"/>
  <c r="H8" i="2"/>
  <c r="G8" i="2"/>
  <c r="F8" i="2"/>
  <c r="E8" i="2"/>
  <c r="D8" i="2"/>
  <c r="C17" i="2"/>
  <c r="C16" i="2"/>
  <c r="C15" i="2"/>
  <c r="C14" i="2"/>
  <c r="C13" i="2"/>
  <c r="C12" i="2"/>
  <c r="C11" i="2"/>
  <c r="C10" i="2"/>
  <c r="O20" i="2" l="1"/>
  <c r="C19" i="2"/>
  <c r="C18" i="2"/>
  <c r="D20" i="2"/>
  <c r="J21" i="2"/>
  <c r="I20" i="2"/>
  <c r="N21" i="2"/>
  <c r="M21" i="2"/>
  <c r="M20" i="2"/>
  <c r="L21" i="2"/>
  <c r="L20" i="2"/>
  <c r="K21" i="2"/>
  <c r="K20" i="2"/>
  <c r="C8" i="2"/>
  <c r="J20" i="2"/>
  <c r="C9" i="2"/>
  <c r="E20" i="2"/>
  <c r="D21" i="2"/>
  <c r="C20" i="2" l="1"/>
  <c r="C21" i="2"/>
</calcChain>
</file>

<file path=xl/sharedStrings.xml><?xml version="1.0" encoding="utf-8"?>
<sst xmlns="http://schemas.openxmlformats.org/spreadsheetml/2006/main" count="57" uniqueCount="33">
  <si>
    <t>10月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</si>
  <si>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</si>
  <si>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</si>
  <si>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</si>
  <si>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</si>
  <si>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</si>
  <si>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</si>
  <si>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</si>
  <si>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</si>
  <si>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</si>
  <si>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</si>
  <si>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上段：数量　kg
下段：金額　円</t>
    <rPh sb="0" eb="2">
      <t>ジョウダン</t>
    </rPh>
    <rPh sb="3" eb="5">
      <t>スウリョウ</t>
    </rPh>
    <rPh sb="9" eb="11">
      <t>ゲダン</t>
    </rPh>
    <rPh sb="12" eb="14">
      <t>キンガク</t>
    </rPh>
    <rPh sb="15" eb="16">
      <t>エン</t>
    </rPh>
    <phoneticPr fontId="2"/>
  </si>
  <si>
    <t>月別</t>
    <rPh sb="0" eb="2">
      <t>ツキベツ</t>
    </rPh>
    <phoneticPr fontId="2"/>
  </si>
  <si>
    <t>通年</t>
    <rPh sb="0" eb="2">
      <t>ツウネン</t>
    </rPh>
    <phoneticPr fontId="2"/>
  </si>
  <si>
    <t>１月</t>
    <rPh sb="1" eb="2">
      <t>ガツ</t>
    </rPh>
    <phoneticPr fontId="2"/>
  </si>
  <si>
    <t>種類別</t>
    <rPh sb="0" eb="3">
      <t>シュルイベツ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</si>
  <si>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</si>
  <si>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</si>
  <si>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青果計</t>
    <rPh sb="0" eb="3">
      <t>セイカケイ</t>
    </rPh>
    <phoneticPr fontId="2"/>
  </si>
  <si>
    <t>生鮮水産物</t>
    <rPh sb="0" eb="2">
      <t>セイセン</t>
    </rPh>
    <rPh sb="2" eb="5">
      <t>スイサンブツ</t>
    </rPh>
    <phoneticPr fontId="2"/>
  </si>
  <si>
    <t>冷凍水産物</t>
    <rPh sb="0" eb="2">
      <t>レイトウ</t>
    </rPh>
    <rPh sb="2" eb="5">
      <t>スイサンブツ</t>
    </rPh>
    <phoneticPr fontId="2"/>
  </si>
  <si>
    <t>加工水産物</t>
    <rPh sb="0" eb="2">
      <t>カコウ</t>
    </rPh>
    <rPh sb="2" eb="4">
      <t>スイサン</t>
    </rPh>
    <rPh sb="4" eb="5">
      <t>ブツ</t>
    </rPh>
    <phoneticPr fontId="2"/>
  </si>
  <si>
    <t>その他</t>
    <rPh sb="0" eb="3">
      <t>ソノタ</t>
    </rPh>
    <phoneticPr fontId="2"/>
  </si>
  <si>
    <t>水産物計</t>
    <rPh sb="0" eb="4">
      <t>スイサンブツケイ</t>
    </rPh>
    <phoneticPr fontId="2"/>
  </si>
  <si>
    <t>市場計</t>
    <rPh sb="0" eb="3">
      <t>シジョウケイ</t>
    </rPh>
    <phoneticPr fontId="2"/>
  </si>
  <si>
    <t>上段：数量　kg
下段：金額　円</t>
    <rPh sb="0" eb="2">
      <t>ジョウダン</t>
    </rPh>
    <rPh sb="3" eb="5">
      <t>スウリョウ</t>
    </rPh>
    <rPh sb="9" eb="11">
      <t>ゲダン</t>
    </rPh>
    <rPh sb="12" eb="14">
      <t>キンガク</t>
    </rPh>
    <rPh sb="15" eb="16">
      <t>エン</t>
    </rPh>
    <phoneticPr fontId="2"/>
  </si>
  <si>
    <t>一　日　平　均　取　扱　高　表</t>
    <rPh sb="0" eb="1">
      <t>イチ</t>
    </rPh>
    <rPh sb="2" eb="3">
      <t>ヒ</t>
    </rPh>
    <rPh sb="4" eb="5">
      <t>ヒラ</t>
    </rPh>
    <rPh sb="6" eb="7">
      <t>タモツ</t>
    </rPh>
    <rPh sb="8" eb="9">
      <t>トリ</t>
    </rPh>
    <rPh sb="10" eb="11">
      <t>アツカイ</t>
    </rPh>
    <rPh sb="12" eb="13">
      <t>タカ</t>
    </rPh>
    <rPh sb="14" eb="15">
      <t>ヒョウ</t>
    </rPh>
    <phoneticPr fontId="2"/>
  </si>
  <si>
    <t xml:space="preserve"> 月　別　種　類　別　取　扱　高　表</t>
    <rPh sb="1" eb="2">
      <t>ツキ</t>
    </rPh>
    <rPh sb="3" eb="4">
      <t>ベツ</t>
    </rPh>
    <rPh sb="5" eb="6">
      <t>シュ</t>
    </rPh>
    <rPh sb="7" eb="8">
      <t>タグイ</t>
    </rPh>
    <rPh sb="9" eb="10">
      <t>ベツ</t>
    </rPh>
    <rPh sb="11" eb="12">
      <t>トリ</t>
    </rPh>
    <rPh sb="13" eb="14">
      <t>アツカイ</t>
    </rPh>
    <rPh sb="15" eb="16">
      <t>タカ</t>
    </rPh>
    <rPh sb="17" eb="18">
      <t>ヒョウ</t>
    </rPh>
    <phoneticPr fontId="2"/>
  </si>
  <si>
    <t>開　場　日　数</t>
    <rPh sb="0" eb="1">
      <t>カイ</t>
    </rPh>
    <rPh sb="2" eb="3">
      <t>ジョウ</t>
    </rPh>
    <rPh sb="4" eb="5">
      <t>ヒ</t>
    </rPh>
    <rPh sb="6" eb="7">
      <t>スウ</t>
    </rPh>
    <phoneticPr fontId="2"/>
  </si>
  <si>
    <t>20 (青果部)</t>
  </si>
  <si>
    <t>21 (水産物部)</t>
  </si>
  <si>
    <t>252 (青果部)</t>
  </si>
  <si>
    <t>253 (水産物部)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</si>
</sst>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38" fontId="7" fillId="0" borderId="0" xfId="1" applyFont="1" applyBorder="1" applyProtection="1">
      <protection locked="0"/>
    </xf>
    <xf numFmtId="38" fontId="7" fillId="0" borderId="1" xfId="1" applyFont="1" applyBorder="1" applyProtection="1">
      <protection locked="0"/>
    </xf>
    <xf numFmtId="38" fontId="7" fillId="0" borderId="2" xfId="1" applyFont="1" applyBorder="1" applyProtection="1">
      <protection locked="0"/>
    </xf>
    <xf numFmtId="38" fontId="7" fillId="0" borderId="3" xfId="1" applyFont="1" applyBorder="1" applyProtection="1">
      <protection locked="0"/>
    </xf>
    <xf numFmtId="38" fontId="7" fillId="0" borderId="4" xfId="1" applyFont="1" applyBorder="1" applyProtection="1">
      <protection locked="0"/>
    </xf>
    <xf numFmtId="38" fontId="7" fillId="0" borderId="5" xfId="1" applyFont="1" applyBorder="1" applyProtection="1">
      <protection locked="0"/>
    </xf>
    <xf numFmtId="38" fontId="4" fillId="0" borderId="0" xfId="1" applyFont="1" applyProtection="1"/>
    <xf numFmtId="38" fontId="3" fillId="0" borderId="0" xfId="1" applyFont="1" applyProtection="1"/>
    <xf numFmtId="38" fontId="5" fillId="0" borderId="6" xfId="1" applyFont="1" applyBorder="1" applyAlignment="1" applyProtection="1">
      <alignment horizontal="distributed" vertical="center" justifyLastLine="1"/>
    </xf>
    <xf numFmtId="38" fontId="7" fillId="0" borderId="7" xfId="1" applyFont="1" applyBorder="1" applyProtection="1"/>
    <xf numFmtId="38" fontId="7" fillId="0" borderId="8" xfId="1" applyFont="1" applyBorder="1" applyAlignment="1" applyProtection="1">
      <alignment horizontal="right"/>
    </xf>
    <xf numFmtId="38" fontId="7" fillId="0" borderId="0" xfId="1" applyFont="1" applyProtection="1"/>
    <xf numFmtId="38" fontId="7" fillId="0" borderId="9" xfId="1" applyFont="1" applyBorder="1" applyAlignment="1" applyProtection="1"/>
    <xf numFmtId="38" fontId="7" fillId="0" borderId="10" xfId="1" applyFont="1" applyBorder="1" applyProtection="1"/>
    <xf numFmtId="38" fontId="7" fillId="0" borderId="11" xfId="1" applyFont="1" applyBorder="1" applyProtection="1"/>
    <xf numFmtId="38" fontId="7" fillId="0" borderId="0" xfId="1" applyFont="1" applyBorder="1" applyProtection="1"/>
    <xf numFmtId="38" fontId="7" fillId="0" borderId="1" xfId="1" applyFont="1" applyBorder="1" applyProtection="1"/>
    <xf numFmtId="38" fontId="6" fillId="0" borderId="0" xfId="1" applyFont="1" applyProtection="1"/>
    <xf numFmtId="38" fontId="7" fillId="0" borderId="2" xfId="1" applyFont="1" applyBorder="1" applyProtection="1"/>
    <xf numFmtId="38" fontId="7" fillId="0" borderId="3" xfId="1" applyFont="1" applyBorder="1" applyProtection="1"/>
    <xf numFmtId="38" fontId="7" fillId="0" borderId="4" xfId="1" applyFont="1" applyBorder="1" applyProtection="1"/>
    <xf numFmtId="38" fontId="7" fillId="0" borderId="5" xfId="1" applyFont="1" applyBorder="1" applyProtection="1"/>
    <xf numFmtId="38" fontId="7" fillId="0" borderId="12" xfId="1" applyFont="1" applyBorder="1" applyProtection="1"/>
    <xf numFmtId="38" fontId="6" fillId="0" borderId="0" xfId="1" applyFont="1" applyAlignment="1" applyProtection="1">
      <alignment vertical="center"/>
    </xf>
    <xf numFmtId="38" fontId="8" fillId="0" borderId="6" xfId="1" applyFont="1" applyBorder="1" applyAlignment="1" applyProtection="1">
      <alignment horizontal="distributed" vertical="center" justifyLastLine="1"/>
    </xf>
    <xf numFmtId="38" fontId="7" fillId="0" borderId="0" xfId="1" applyFont="1" applyAlignment="1" applyProtection="1">
      <alignment horizontal="center" wrapText="1"/>
    </xf>
    <xf numFmtId="38" fontId="7" fillId="0" borderId="13" xfId="1" applyFont="1" applyBorder="1" applyProtection="1"/>
    <xf numFmtId="38" fontId="7" fillId="0" borderId="14" xfId="1" applyFont="1" applyBorder="1" applyProtection="1"/>
    <xf numFmtId="38" fontId="7" fillId="0" borderId="15" xfId="1" applyFont="1" applyBorder="1" applyProtection="1"/>
    <xf numFmtId="38" fontId="7" fillId="0" borderId="16" xfId="1" applyFont="1" applyBorder="1" applyProtection="1"/>
    <xf numFmtId="38" fontId="7" fillId="0" borderId="6" xfId="1" applyFont="1" applyBorder="1" applyProtection="1"/>
    <xf numFmtId="38" fontId="7" fillId="0" borderId="17" xfId="1" applyFont="1" applyBorder="1" applyProtection="1"/>
    <xf numFmtId="38" fontId="7" fillId="0" borderId="18" xfId="1" applyFont="1" applyBorder="1" applyAlignment="1" applyProtection="1">
      <alignment horizontal="left" vertical="center"/>
      <protection locked="0"/>
    </xf>
    <xf numFmtId="38" fontId="7" fillId="0" borderId="6" xfId="1" applyFont="1" applyBorder="1" applyAlignment="1" applyProtection="1">
      <alignment horizontal="left" vertical="center"/>
      <protection locked="0"/>
    </xf>
    <xf numFmtId="38" fontId="7" fillId="0" borderId="19" xfId="1" applyFont="1" applyBorder="1" applyAlignment="1" applyProtection="1">
      <alignment horizontal="left" vertical="center"/>
    </xf>
    <xf numFmtId="38" fontId="7" fillId="0" borderId="16" xfId="1" applyFont="1" applyBorder="1" applyAlignment="1" applyProtection="1">
      <alignment horizontal="left" vertical="center"/>
    </xf>
    <xf numFmtId="38" fontId="7" fillId="0" borderId="31" xfId="1" applyFont="1" applyBorder="1" applyProtection="1"/>
    <xf numFmtId="38" fontId="7" fillId="0" borderId="32" xfId="1" applyFont="1" applyBorder="1" applyProtection="1"/>
    <xf numFmtId="38" fontId="7" fillId="0" borderId="0" xfId="1" applyFont="1" applyFill="1" applyBorder="1" applyProtection="1"/>
    <xf numFmtId="38" fontId="7" fillId="0" borderId="1" xfId="1" applyFont="1" applyFill="1" applyBorder="1" applyProtection="1"/>
    <xf numFmtId="38" fontId="7" fillId="0" borderId="4" xfId="1" applyFont="1" applyFill="1" applyBorder="1" applyProtection="1"/>
    <xf numFmtId="38" fontId="7" fillId="0" borderId="5" xfId="1" applyFont="1" applyFill="1" applyBorder="1" applyProtection="1"/>
    <xf numFmtId="38" fontId="7" fillId="0" borderId="2" xfId="1" applyFont="1" applyFill="1" applyBorder="1" applyProtection="1"/>
    <xf numFmtId="38" fontId="7" fillId="0" borderId="3" xfId="1" applyFont="1" applyFill="1" applyBorder="1" applyProtection="1"/>
    <xf numFmtId="38" fontId="7" fillId="0" borderId="6" xfId="1" applyFont="1" applyFill="1" applyBorder="1" applyProtection="1"/>
    <xf numFmtId="38" fontId="7" fillId="0" borderId="17" xfId="1" applyFont="1" applyFill="1" applyBorder="1" applyProtection="1"/>
    <xf numFmtId="38" fontId="10" fillId="0" borderId="6" xfId="1" applyFont="1" applyBorder="1" applyAlignment="1" applyProtection="1">
      <alignment horizontal="center" vertical="center"/>
    </xf>
    <xf numFmtId="38" fontId="9" fillId="0" borderId="19" xfId="1" applyFont="1" applyBorder="1" applyAlignment="1" applyProtection="1">
      <alignment horizontal="distributed" vertical="center" justifyLastLine="1"/>
    </xf>
    <xf numFmtId="0" fontId="9" fillId="0" borderId="15" xfId="0" applyFont="1" applyBorder="1" applyAlignment="1" applyProtection="1">
      <alignment horizontal="distributed" vertical="center" justifyLastLine="1"/>
    </xf>
    <xf numFmtId="38" fontId="9" fillId="0" borderId="26" xfId="1" applyFont="1" applyBorder="1" applyAlignment="1" applyProtection="1">
      <alignment horizontal="distributed" vertical="center" justifyLastLine="1"/>
    </xf>
    <xf numFmtId="0" fontId="9" fillId="0" borderId="27" xfId="0" applyFont="1" applyBorder="1" applyAlignment="1" applyProtection="1">
      <alignment horizontal="distributed" vertical="center" justifyLastLine="1"/>
    </xf>
    <xf numFmtId="38" fontId="7" fillId="0" borderId="14" xfId="1" applyFont="1" applyBorder="1" applyAlignment="1" applyProtection="1">
      <alignment horizontal="distributed" vertical="center" justifyLastLine="1"/>
    </xf>
    <xf numFmtId="0" fontId="7" fillId="0" borderId="13" xfId="0" applyFont="1" applyBorder="1" applyAlignment="1" applyProtection="1">
      <alignment horizontal="distributed" vertical="center" justifyLastLine="1"/>
    </xf>
    <xf numFmtId="0" fontId="7" fillId="0" borderId="15" xfId="0" applyFont="1" applyBorder="1" applyAlignment="1" applyProtection="1">
      <alignment horizontal="distributed" vertical="center" justifyLastLine="1"/>
    </xf>
    <xf numFmtId="38" fontId="7" fillId="0" borderId="20" xfId="1" applyFont="1" applyBorder="1" applyAlignment="1" applyProtection="1">
      <alignment horizontal="distributed" vertical="center" justifyLastLine="1"/>
    </xf>
    <xf numFmtId="0" fontId="7" fillId="0" borderId="21" xfId="0" applyFont="1" applyBorder="1" applyAlignment="1" applyProtection="1">
      <alignment horizontal="distributed" vertical="center" justifyLastLine="1"/>
    </xf>
    <xf numFmtId="0" fontId="7" fillId="0" borderId="9" xfId="0" applyFont="1" applyBorder="1" applyAlignment="1" applyProtection="1">
      <alignment horizontal="distributed" vertical="center" justifyLastLine="1"/>
    </xf>
    <xf numFmtId="0" fontId="7" fillId="0" borderId="10" xfId="0" applyFont="1" applyBorder="1" applyAlignment="1" applyProtection="1">
      <alignment horizontal="distributed" vertical="center" justifyLastLine="1"/>
    </xf>
    <xf numFmtId="38" fontId="7" fillId="0" borderId="14" xfId="1" applyFont="1" applyBorder="1" applyAlignment="1" applyProtection="1">
      <alignment horizontal="center" vertical="center" justifyLastLine="1"/>
    </xf>
    <xf numFmtId="0" fontId="7" fillId="0" borderId="13" xfId="0" applyFont="1" applyBorder="1" applyAlignment="1" applyProtection="1">
      <alignment horizontal="center" vertical="center" justifyLastLine="1"/>
    </xf>
    <xf numFmtId="38" fontId="7" fillId="0" borderId="15" xfId="1" applyFont="1" applyBorder="1" applyAlignment="1" applyProtection="1">
      <alignment horizontal="center" vertical="center" justifyLastLine="1"/>
    </xf>
    <xf numFmtId="38" fontId="7" fillId="0" borderId="13" xfId="1" applyFont="1" applyBorder="1" applyAlignment="1" applyProtection="1">
      <alignment horizontal="distributed" vertical="center" justifyLastLine="1"/>
    </xf>
    <xf numFmtId="0" fontId="7" fillId="0" borderId="20" xfId="0" applyFont="1" applyBorder="1" applyAlignment="1" applyProtection="1">
      <alignment horizontal="distributed" vertical="center" justifyLastLine="1"/>
    </xf>
    <xf numFmtId="38" fontId="7" fillId="0" borderId="22" xfId="1" applyFont="1" applyBorder="1" applyAlignment="1" applyProtection="1">
      <alignment horizontal="distributed" vertical="center" justifyLastLine="1"/>
    </xf>
    <xf numFmtId="0" fontId="7" fillId="0" borderId="23" xfId="0" applyFont="1" applyBorder="1" applyAlignment="1" applyProtection="1">
      <alignment horizontal="distributed" vertical="center" justifyLastLine="1"/>
    </xf>
    <xf numFmtId="0" fontId="7" fillId="0" borderId="24" xfId="0" applyFont="1" applyBorder="1" applyAlignment="1" applyProtection="1">
      <alignment horizontal="distributed" vertical="center" justifyLastLine="1"/>
    </xf>
    <xf numFmtId="0" fontId="7" fillId="0" borderId="25" xfId="0" applyFont="1" applyBorder="1" applyAlignment="1" applyProtection="1">
      <alignment horizontal="distributed" vertical="center" justifyLastLine="1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distributed" vertical="center"/>
    </xf>
    <xf numFmtId="38" fontId="7" fillId="0" borderId="8" xfId="1" applyFont="1" applyBorder="1" applyAlignment="1" applyProtection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38" fontId="7" fillId="0" borderId="28" xfId="1" applyFont="1" applyBorder="1" applyAlignment="1" applyProtection="1">
      <alignment horizontal="center" vertical="center"/>
      <protection locked="0"/>
    </xf>
    <xf numFmtId="38" fontId="7" fillId="0" borderId="29" xfId="1" applyFont="1" applyBorder="1" applyAlignment="1" applyProtection="1">
      <alignment horizontal="center" vertical="center"/>
      <protection locked="0"/>
    </xf>
    <xf numFmtId="38" fontId="7" fillId="0" borderId="30" xfId="1" applyFont="1" applyBorder="1" applyAlignment="1" applyProtection="1">
      <alignment horizontal="center" vertical="center"/>
      <protection locked="0"/>
    </xf>
    <xf numFmtId="38" fontId="7" fillId="0" borderId="6" xfId="1" applyFont="1" applyBorder="1" applyAlignment="1" applyProtection="1">
      <alignment horizontal="center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9525</xdr:colOff>
      <xdr:row>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34984DD5-6522-44AE-A9BD-245D5336A568}"/>
            </a:ext>
          </a:extLst>
        </xdr:cNvPr>
        <xdr:cNvSpPr>
          <a:spLocks noChangeShapeType="1"/>
        </xdr:cNvSpPr>
      </xdr:nvSpPr>
      <xdr:spPr bwMode="auto">
        <a:xfrm>
          <a:off x="19050" y="514350"/>
          <a:ext cx="13049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</xdr:row>
      <xdr:rowOff>9525</xdr:rowOff>
    </xdr:from>
    <xdr:to>
      <xdr:col>2</xdr:col>
      <xdr:colOff>9525</xdr:colOff>
      <xdr:row>28</xdr:row>
      <xdr:rowOff>0</xdr:rowOff>
    </xdr:to>
    <xdr:sp macro="" textlink="">
      <xdr:nvSpPr>
        <xdr:cNvPr id="2070" name="Line 2">
          <a:extLst>
            <a:ext uri="{FF2B5EF4-FFF2-40B4-BE49-F238E27FC236}">
              <a16:creationId xmlns:a16="http://schemas.microsoft.com/office/drawing/2014/main" id="{28CB9E99-9F5F-44E4-AB58-FE2DF8B6BD95}"/>
            </a:ext>
          </a:extLst>
        </xdr:cNvPr>
        <xdr:cNvSpPr>
          <a:spLocks noChangeShapeType="1"/>
        </xdr:cNvSpPr>
      </xdr:nvSpPr>
      <xdr:spPr bwMode="auto">
        <a:xfrm>
          <a:off x="19050" y="7000875"/>
          <a:ext cx="13049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="80" zoomScaleNormal="80" workbookViewId="0"/>
  </sheetViews>
  <sheetFormatPr defaultRowHeight="14.25" x14ac:dyDescent="0.15"/>
  <cols>
    <col min="1" max="1" width="4.625" style="7" customWidth="1"/>
    <col min="2" max="2" width="12.625" style="7" customWidth="1"/>
    <col min="3" max="3" width="16.75" style="8" bestFit="1" customWidth="1"/>
    <col min="4" max="15" width="16.75" style="8" customWidth="1"/>
    <col min="16" max="16384" width="9" style="8"/>
  </cols>
  <sheetData>
    <row r="1" spans="1:15" ht="42" customHeight="1" thickBot="1" x14ac:dyDescent="0.2">
      <c r="F1" s="47" t="s">
        <v>27</v>
      </c>
      <c r="G1" s="47"/>
      <c r="H1" s="47"/>
      <c r="I1" s="47"/>
      <c r="J1" s="47"/>
      <c r="K1" s="9"/>
      <c r="O1" s="26" t="s">
        <v>11</v>
      </c>
    </row>
    <row r="2" spans="1:15" s="12" customFormat="1" ht="21" customHeight="1" x14ac:dyDescent="0.15">
      <c r="A2" s="10"/>
      <c r="B2" s="11" t="s">
        <v>12</v>
      </c>
      <c r="C2" s="48" t="s">
        <v>13</v>
      </c>
      <c r="D2" s="48" t="s">
        <v>14</v>
      </c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8" t="s">
        <v>10</v>
      </c>
      <c r="M2" s="48" t="s">
        <v>0</v>
      </c>
      <c r="N2" s="48" t="s">
        <v>1</v>
      </c>
      <c r="O2" s="50" t="s">
        <v>2</v>
      </c>
    </row>
    <row r="3" spans="1:15" s="12" customFormat="1" ht="21" customHeight="1" x14ac:dyDescent="0.15">
      <c r="A3" s="13" t="s">
        <v>15</v>
      </c>
      <c r="B3" s="1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</row>
    <row r="4" spans="1:15" s="18" customFormat="1" ht="21" customHeight="1" x14ac:dyDescent="0.15">
      <c r="A4" s="15"/>
      <c r="B4" s="52" t="s">
        <v>16</v>
      </c>
      <c r="C4" s="27">
        <f t="shared" ref="C4:C9" si="0">SUM(D4:O4)</f>
        <v>133982151</v>
      </c>
      <c r="D4" s="1">
        <v>11159034</v>
      </c>
      <c r="E4" s="1">
        <v>9364381</v>
      </c>
      <c r="F4" s="1">
        <v>12733430</v>
      </c>
      <c r="G4" s="1">
        <v>11241667</v>
      </c>
      <c r="H4" s="1">
        <v>11866137</v>
      </c>
      <c r="I4" s="1">
        <v>10794687</v>
      </c>
      <c r="J4" s="1">
        <v>10510003</v>
      </c>
      <c r="K4" s="1">
        <v>10881406</v>
      </c>
      <c r="L4" s="1">
        <v>11084650</v>
      </c>
      <c r="M4" s="1">
        <v>11210137</v>
      </c>
      <c r="N4" s="1">
        <v>11515727</v>
      </c>
      <c r="O4" s="2">
        <v>11620892</v>
      </c>
    </row>
    <row r="5" spans="1:15" s="18" customFormat="1" ht="21" customHeight="1" x14ac:dyDescent="0.15">
      <c r="A5" s="15"/>
      <c r="B5" s="53"/>
      <c r="C5" s="27">
        <f t="shared" si="0"/>
        <v>34255108352</v>
      </c>
      <c r="D5" s="1">
        <v>3024682913</v>
      </c>
      <c r="E5" s="1">
        <v>2183025215</v>
      </c>
      <c r="F5" s="1">
        <v>3435941794</v>
      </c>
      <c r="G5" s="1">
        <v>2851952786</v>
      </c>
      <c r="H5" s="1">
        <v>2814990646</v>
      </c>
      <c r="I5" s="1">
        <v>2712391652</v>
      </c>
      <c r="J5" s="1">
        <v>2749249953</v>
      </c>
      <c r="K5" s="1">
        <v>2752272846</v>
      </c>
      <c r="L5" s="1">
        <v>3040437705</v>
      </c>
      <c r="M5" s="1">
        <v>3186512145</v>
      </c>
      <c r="N5" s="1">
        <v>2726279098</v>
      </c>
      <c r="O5" s="2">
        <v>2777371599</v>
      </c>
    </row>
    <row r="6" spans="1:15" s="18" customFormat="1" ht="21" customHeight="1" x14ac:dyDescent="0.15">
      <c r="A6" s="15"/>
      <c r="B6" s="52" t="s">
        <v>17</v>
      </c>
      <c r="C6" s="28">
        <f t="shared" si="0"/>
        <v>49917293</v>
      </c>
      <c r="D6" s="37">
        <v>3857487</v>
      </c>
      <c r="E6" s="3">
        <v>4083162</v>
      </c>
      <c r="F6" s="3">
        <v>3899460</v>
      </c>
      <c r="G6" s="3">
        <v>3664513</v>
      </c>
      <c r="H6" s="3">
        <v>3342116</v>
      </c>
      <c r="I6" s="3">
        <v>3739762</v>
      </c>
      <c r="J6" s="3">
        <v>4787761</v>
      </c>
      <c r="K6" s="3">
        <v>3987175</v>
      </c>
      <c r="L6" s="3">
        <v>3708072</v>
      </c>
      <c r="M6" s="3">
        <v>5052346</v>
      </c>
      <c r="N6" s="3">
        <v>4898610</v>
      </c>
      <c r="O6" s="4">
        <v>4896829</v>
      </c>
    </row>
    <row r="7" spans="1:15" s="18" customFormat="1" ht="21" customHeight="1" x14ac:dyDescent="0.15">
      <c r="A7" s="15"/>
      <c r="B7" s="54"/>
      <c r="C7" s="29">
        <f t="shared" si="0"/>
        <v>22375914798</v>
      </c>
      <c r="D7" s="38">
        <v>1830545217</v>
      </c>
      <c r="E7" s="5">
        <v>1872709718</v>
      </c>
      <c r="F7" s="5">
        <v>1898044169</v>
      </c>
      <c r="G7" s="5">
        <v>1570622405</v>
      </c>
      <c r="H7" s="5">
        <v>1429521085</v>
      </c>
      <c r="I7" s="5">
        <v>1616685672</v>
      </c>
      <c r="J7" s="5">
        <v>2190255495</v>
      </c>
      <c r="K7" s="5">
        <v>2163269147</v>
      </c>
      <c r="L7" s="5">
        <v>1789542023</v>
      </c>
      <c r="M7" s="5">
        <v>1967878672</v>
      </c>
      <c r="N7" s="5">
        <v>1718637240</v>
      </c>
      <c r="O7" s="6">
        <v>2328203955</v>
      </c>
    </row>
    <row r="8" spans="1:15" s="18" customFormat="1" ht="21" customHeight="1" x14ac:dyDescent="0.15">
      <c r="A8" s="55" t="s">
        <v>18</v>
      </c>
      <c r="B8" s="56"/>
      <c r="C8" s="27">
        <f t="shared" si="0"/>
        <v>183899444</v>
      </c>
      <c r="D8" s="39">
        <f>D4+D6</f>
        <v>15016521</v>
      </c>
      <c r="E8" s="39">
        <f t="shared" ref="E8:N8" si="1">E4+E6</f>
        <v>13447543</v>
      </c>
      <c r="F8" s="39">
        <f t="shared" si="1"/>
        <v>16632890</v>
      </c>
      <c r="G8" s="39">
        <f t="shared" si="1"/>
        <v>14906180</v>
      </c>
      <c r="H8" s="39">
        <f t="shared" si="1"/>
        <v>15208253</v>
      </c>
      <c r="I8" s="39">
        <f t="shared" si="1"/>
        <v>14534449</v>
      </c>
      <c r="J8" s="39">
        <f t="shared" si="1"/>
        <v>15297764</v>
      </c>
      <c r="K8" s="39">
        <f t="shared" si="1"/>
        <v>14868581</v>
      </c>
      <c r="L8" s="39">
        <f t="shared" si="1"/>
        <v>14792722</v>
      </c>
      <c r="M8" s="39">
        <f t="shared" si="1"/>
        <v>16262483</v>
      </c>
      <c r="N8" s="39">
        <f t="shared" si="1"/>
        <v>16414337</v>
      </c>
      <c r="O8" s="40">
        <f>O4+O6</f>
        <v>16517721</v>
      </c>
    </row>
    <row r="9" spans="1:15" s="18" customFormat="1" ht="21" customHeight="1" x14ac:dyDescent="0.15">
      <c r="A9" s="57"/>
      <c r="B9" s="58"/>
      <c r="C9" s="29">
        <f t="shared" si="0"/>
        <v>56631023150</v>
      </c>
      <c r="D9" s="41">
        <f t="shared" ref="D9:N9" si="2">D5+D7</f>
        <v>4855228130</v>
      </c>
      <c r="E9" s="41">
        <f>E5+E7</f>
        <v>4055734933</v>
      </c>
      <c r="F9" s="41">
        <f>F5+F7</f>
        <v>5333985963</v>
      </c>
      <c r="G9" s="41">
        <f>G5+G7</f>
        <v>4422575191</v>
      </c>
      <c r="H9" s="41">
        <f>H5+H7</f>
        <v>4244511731</v>
      </c>
      <c r="I9" s="41">
        <f>I5+I7</f>
        <v>4329077324</v>
      </c>
      <c r="J9" s="41">
        <f t="shared" si="2"/>
        <v>4939505448</v>
      </c>
      <c r="K9" s="41">
        <f t="shared" si="2"/>
        <v>4915541993</v>
      </c>
      <c r="L9" s="41">
        <f t="shared" si="2"/>
        <v>4829979728</v>
      </c>
      <c r="M9" s="41">
        <f t="shared" si="2"/>
        <v>5154390817</v>
      </c>
      <c r="N9" s="41">
        <f t="shared" si="2"/>
        <v>4444916338</v>
      </c>
      <c r="O9" s="42">
        <f>O5+O7</f>
        <v>5105575554</v>
      </c>
    </row>
    <row r="10" spans="1:15" s="18" customFormat="1" ht="21" customHeight="1" x14ac:dyDescent="0.15">
      <c r="A10" s="23"/>
      <c r="B10" s="59" t="s">
        <v>19</v>
      </c>
      <c r="C10" s="28">
        <f t="shared" ref="C10:C19" si="3">SUM(D10:O10)</f>
        <v>14832906</v>
      </c>
      <c r="D10" s="3">
        <v>1065917</v>
      </c>
      <c r="E10" s="3">
        <v>1193259</v>
      </c>
      <c r="F10" s="3">
        <v>1258682</v>
      </c>
      <c r="G10" s="3">
        <v>1262116</v>
      </c>
      <c r="H10" s="3">
        <v>1350764</v>
      </c>
      <c r="I10" s="3">
        <v>1241077</v>
      </c>
      <c r="J10" s="3">
        <v>1164418</v>
      </c>
      <c r="K10" s="3">
        <v>1098435</v>
      </c>
      <c r="L10" s="3">
        <v>1306050</v>
      </c>
      <c r="M10" s="3">
        <v>1392794</v>
      </c>
      <c r="N10" s="3">
        <v>1174011</v>
      </c>
      <c r="O10" s="4">
        <v>1325383</v>
      </c>
    </row>
    <row r="11" spans="1:15" s="18" customFormat="1" ht="21" customHeight="1" x14ac:dyDescent="0.15">
      <c r="A11" s="15"/>
      <c r="B11" s="60"/>
      <c r="C11" s="27">
        <f t="shared" si="3"/>
        <v>17434115478</v>
      </c>
      <c r="D11" s="5">
        <v>1401917083</v>
      </c>
      <c r="E11" s="5">
        <v>1529005116</v>
      </c>
      <c r="F11" s="5">
        <v>1473436915</v>
      </c>
      <c r="G11" s="5">
        <v>1292400307</v>
      </c>
      <c r="H11" s="5">
        <v>1447126630</v>
      </c>
      <c r="I11" s="5">
        <v>1350969571</v>
      </c>
      <c r="J11" s="5">
        <v>1381670005</v>
      </c>
      <c r="K11" s="5">
        <v>1301923192</v>
      </c>
      <c r="L11" s="5">
        <v>1424412413</v>
      </c>
      <c r="M11" s="5">
        <v>1510414401</v>
      </c>
      <c r="N11" s="5">
        <v>1418252383</v>
      </c>
      <c r="O11" s="2">
        <v>1902587462</v>
      </c>
    </row>
    <row r="12" spans="1:15" s="18" customFormat="1" ht="21" customHeight="1" x14ac:dyDescent="0.15">
      <c r="A12" s="15"/>
      <c r="B12" s="59" t="s">
        <v>20</v>
      </c>
      <c r="C12" s="28">
        <f t="shared" si="3"/>
        <v>2256694</v>
      </c>
      <c r="D12" s="3">
        <v>142872</v>
      </c>
      <c r="E12" s="3">
        <v>158546</v>
      </c>
      <c r="F12" s="3">
        <v>281258</v>
      </c>
      <c r="G12" s="3">
        <v>177939</v>
      </c>
      <c r="H12" s="3">
        <v>170854</v>
      </c>
      <c r="I12" s="3">
        <v>161874</v>
      </c>
      <c r="J12" s="3">
        <v>160853</v>
      </c>
      <c r="K12" s="3">
        <v>172766</v>
      </c>
      <c r="L12" s="3">
        <v>181903</v>
      </c>
      <c r="M12" s="3">
        <v>176910</v>
      </c>
      <c r="N12" s="3">
        <v>178279</v>
      </c>
      <c r="O12" s="4">
        <v>292640</v>
      </c>
    </row>
    <row r="13" spans="1:15" s="18" customFormat="1" ht="21" customHeight="1" x14ac:dyDescent="0.15">
      <c r="A13" s="15"/>
      <c r="B13" s="61"/>
      <c r="C13" s="29">
        <f t="shared" si="3"/>
        <v>3363164280</v>
      </c>
      <c r="D13" s="5">
        <v>202979645</v>
      </c>
      <c r="E13" s="5">
        <v>212591248</v>
      </c>
      <c r="F13" s="5">
        <v>360298278</v>
      </c>
      <c r="G13" s="5">
        <v>247675450</v>
      </c>
      <c r="H13" s="5">
        <v>250176244</v>
      </c>
      <c r="I13" s="5">
        <v>220002740</v>
      </c>
      <c r="J13" s="5">
        <v>224370061</v>
      </c>
      <c r="K13" s="5">
        <v>243734656</v>
      </c>
      <c r="L13" s="5">
        <v>251540548</v>
      </c>
      <c r="M13" s="5">
        <v>248574884</v>
      </c>
      <c r="N13" s="5">
        <v>280910005</v>
      </c>
      <c r="O13" s="6">
        <v>620310521</v>
      </c>
    </row>
    <row r="14" spans="1:15" s="18" customFormat="1" ht="21" customHeight="1" x14ac:dyDescent="0.15">
      <c r="A14" s="15"/>
      <c r="B14" s="59" t="s">
        <v>21</v>
      </c>
      <c r="C14" s="28">
        <f t="shared" si="3"/>
        <v>8292653</v>
      </c>
      <c r="D14" s="3">
        <v>648199</v>
      </c>
      <c r="E14" s="3">
        <v>623941</v>
      </c>
      <c r="F14" s="3">
        <v>713487</v>
      </c>
      <c r="G14" s="3">
        <v>685583</v>
      </c>
      <c r="H14" s="3">
        <v>651632</v>
      </c>
      <c r="I14" s="3">
        <v>872603</v>
      </c>
      <c r="J14" s="3">
        <v>701777</v>
      </c>
      <c r="K14" s="3">
        <v>562673</v>
      </c>
      <c r="L14" s="3">
        <v>661450</v>
      </c>
      <c r="M14" s="3">
        <v>682152</v>
      </c>
      <c r="N14" s="3">
        <v>701111</v>
      </c>
      <c r="O14" s="4">
        <v>788045</v>
      </c>
    </row>
    <row r="15" spans="1:15" s="18" customFormat="1" ht="21" customHeight="1" x14ac:dyDescent="0.15">
      <c r="A15" s="15"/>
      <c r="B15" s="61"/>
      <c r="C15" s="29">
        <f t="shared" si="3"/>
        <v>11513167094</v>
      </c>
      <c r="D15" s="5">
        <v>682995000</v>
      </c>
      <c r="E15" s="5">
        <v>726276647</v>
      </c>
      <c r="F15" s="5">
        <v>941004009</v>
      </c>
      <c r="G15" s="5">
        <v>930511972</v>
      </c>
      <c r="H15" s="5">
        <v>870307179</v>
      </c>
      <c r="I15" s="5">
        <v>1448456360</v>
      </c>
      <c r="J15" s="5">
        <v>1036915843</v>
      </c>
      <c r="K15" s="5">
        <v>755216344</v>
      </c>
      <c r="L15" s="5">
        <v>911279622</v>
      </c>
      <c r="M15" s="5">
        <v>973033748</v>
      </c>
      <c r="N15" s="5">
        <v>1028673441</v>
      </c>
      <c r="O15" s="6">
        <v>1208496929</v>
      </c>
    </row>
    <row r="16" spans="1:15" s="18" customFormat="1" ht="21" customHeight="1" x14ac:dyDescent="0.15">
      <c r="A16" s="15"/>
      <c r="B16" s="62" t="s">
        <v>22</v>
      </c>
      <c r="C16" s="27">
        <f t="shared" si="3"/>
        <v>4135077</v>
      </c>
      <c r="D16" s="3">
        <v>304326</v>
      </c>
      <c r="E16" s="3">
        <v>277594</v>
      </c>
      <c r="F16" s="3">
        <v>361916</v>
      </c>
      <c r="G16" s="3">
        <v>299219</v>
      </c>
      <c r="H16" s="3">
        <v>330692</v>
      </c>
      <c r="I16" s="3">
        <v>359901</v>
      </c>
      <c r="J16" s="3">
        <v>339350</v>
      </c>
      <c r="K16" s="3">
        <v>320127</v>
      </c>
      <c r="L16" s="3">
        <v>321355</v>
      </c>
      <c r="M16" s="3">
        <v>345561</v>
      </c>
      <c r="N16" s="3">
        <v>375235</v>
      </c>
      <c r="O16" s="2">
        <v>499801</v>
      </c>
    </row>
    <row r="17" spans="1:15" s="18" customFormat="1" ht="21" customHeight="1" x14ac:dyDescent="0.15">
      <c r="A17" s="15"/>
      <c r="B17" s="54"/>
      <c r="C17" s="29">
        <f t="shared" si="3"/>
        <v>2383710043</v>
      </c>
      <c r="D17" s="5">
        <v>172539354</v>
      </c>
      <c r="E17" s="5">
        <v>156078150</v>
      </c>
      <c r="F17" s="5">
        <v>202170646</v>
      </c>
      <c r="G17" s="5">
        <v>173624593</v>
      </c>
      <c r="H17" s="5">
        <v>187196472</v>
      </c>
      <c r="I17" s="5">
        <v>203325792</v>
      </c>
      <c r="J17" s="5">
        <v>190320616</v>
      </c>
      <c r="K17" s="5">
        <v>180733879</v>
      </c>
      <c r="L17" s="5">
        <v>183825434</v>
      </c>
      <c r="M17" s="5">
        <v>203818869</v>
      </c>
      <c r="N17" s="5">
        <v>219948065</v>
      </c>
      <c r="O17" s="6">
        <v>310128173</v>
      </c>
    </row>
    <row r="18" spans="1:15" s="18" customFormat="1" ht="21" customHeight="1" x14ac:dyDescent="0.15">
      <c r="A18" s="55" t="s">
        <v>23</v>
      </c>
      <c r="B18" s="56"/>
      <c r="C18" s="28">
        <f>SUM(D18:O18)</f>
        <v>29517330</v>
      </c>
      <c r="D18" s="43">
        <f>D10+D12+D14+D16</f>
        <v>2161314</v>
      </c>
      <c r="E18" s="43">
        <f t="shared" ref="E18:N18" si="4">E10+E12+E14+E16</f>
        <v>2253340</v>
      </c>
      <c r="F18" s="43">
        <f t="shared" si="4"/>
        <v>2615343</v>
      </c>
      <c r="G18" s="43">
        <f t="shared" si="4"/>
        <v>2424857</v>
      </c>
      <c r="H18" s="43">
        <f t="shared" si="4"/>
        <v>2503942</v>
      </c>
      <c r="I18" s="43">
        <f t="shared" si="4"/>
        <v>2635455</v>
      </c>
      <c r="J18" s="43">
        <f t="shared" si="4"/>
        <v>2366398</v>
      </c>
      <c r="K18" s="43">
        <f t="shared" si="4"/>
        <v>2154001</v>
      </c>
      <c r="L18" s="43">
        <f t="shared" si="4"/>
        <v>2470758</v>
      </c>
      <c r="M18" s="43">
        <f t="shared" si="4"/>
        <v>2597417</v>
      </c>
      <c r="N18" s="43">
        <f t="shared" si="4"/>
        <v>2428636</v>
      </c>
      <c r="O18" s="44">
        <f>O10+O12+O14+O16</f>
        <v>2905869</v>
      </c>
    </row>
    <row r="19" spans="1:15" s="18" customFormat="1" ht="21" customHeight="1" x14ac:dyDescent="0.15">
      <c r="A19" s="63"/>
      <c r="B19" s="56"/>
      <c r="C19" s="27">
        <f t="shared" si="3"/>
        <v>34694156895</v>
      </c>
      <c r="D19" s="39">
        <f t="shared" ref="D19:O19" si="5">D11+D13+D15+D17</f>
        <v>2460431082</v>
      </c>
      <c r="E19" s="39">
        <f t="shared" si="5"/>
        <v>2623951161</v>
      </c>
      <c r="F19" s="39">
        <f t="shared" si="5"/>
        <v>2976909848</v>
      </c>
      <c r="G19" s="39">
        <f t="shared" si="5"/>
        <v>2644212322</v>
      </c>
      <c r="H19" s="39">
        <f t="shared" si="5"/>
        <v>2754806525</v>
      </c>
      <c r="I19" s="39">
        <f t="shared" si="5"/>
        <v>3222754463</v>
      </c>
      <c r="J19" s="39">
        <f t="shared" si="5"/>
        <v>2833276525</v>
      </c>
      <c r="K19" s="39">
        <f t="shared" si="5"/>
        <v>2481608071</v>
      </c>
      <c r="L19" s="39">
        <f t="shared" si="5"/>
        <v>2771058017</v>
      </c>
      <c r="M19" s="39">
        <f t="shared" si="5"/>
        <v>2935841902</v>
      </c>
      <c r="N19" s="39">
        <f t="shared" si="5"/>
        <v>2947783894</v>
      </c>
      <c r="O19" s="40">
        <f t="shared" si="5"/>
        <v>4041523085</v>
      </c>
    </row>
    <row r="20" spans="1:15" s="18" customFormat="1" ht="21" customHeight="1" x14ac:dyDescent="0.15">
      <c r="A20" s="64" t="s">
        <v>24</v>
      </c>
      <c r="B20" s="65"/>
      <c r="C20" s="28">
        <f>SUM(D20:O20)</f>
        <v>213416774</v>
      </c>
      <c r="D20" s="43">
        <f>D8+D18</f>
        <v>17177835</v>
      </c>
      <c r="E20" s="43">
        <f t="shared" ref="E20:N20" si="6">E8+E18</f>
        <v>15700883</v>
      </c>
      <c r="F20" s="43">
        <f t="shared" si="6"/>
        <v>19248233</v>
      </c>
      <c r="G20" s="43">
        <f t="shared" si="6"/>
        <v>17331037</v>
      </c>
      <c r="H20" s="43">
        <f t="shared" si="6"/>
        <v>17712195</v>
      </c>
      <c r="I20" s="43">
        <f t="shared" si="6"/>
        <v>17169904</v>
      </c>
      <c r="J20" s="43">
        <f t="shared" si="6"/>
        <v>17664162</v>
      </c>
      <c r="K20" s="43">
        <f t="shared" si="6"/>
        <v>17022582</v>
      </c>
      <c r="L20" s="43">
        <f t="shared" si="6"/>
        <v>17263480</v>
      </c>
      <c r="M20" s="43">
        <f t="shared" si="6"/>
        <v>18859900</v>
      </c>
      <c r="N20" s="43">
        <f t="shared" si="6"/>
        <v>18842973</v>
      </c>
      <c r="O20" s="44">
        <f>O8+O18</f>
        <v>19423590</v>
      </c>
    </row>
    <row r="21" spans="1:15" s="18" customFormat="1" ht="21" customHeight="1" thickBot="1" x14ac:dyDescent="0.2">
      <c r="A21" s="66"/>
      <c r="B21" s="67"/>
      <c r="C21" s="30">
        <f>SUM(D21:O21)</f>
        <v>91325180045</v>
      </c>
      <c r="D21" s="45">
        <f>D9+D19</f>
        <v>7315659212</v>
      </c>
      <c r="E21" s="45">
        <f t="shared" ref="E21:O21" si="7">E9+E19</f>
        <v>6679686094</v>
      </c>
      <c r="F21" s="45">
        <f t="shared" si="7"/>
        <v>8310895811</v>
      </c>
      <c r="G21" s="45">
        <f t="shared" si="7"/>
        <v>7066787513</v>
      </c>
      <c r="H21" s="45">
        <f t="shared" si="7"/>
        <v>6999318256</v>
      </c>
      <c r="I21" s="45">
        <f t="shared" si="7"/>
        <v>7551831787</v>
      </c>
      <c r="J21" s="45">
        <f t="shared" si="7"/>
        <v>7772781973</v>
      </c>
      <c r="K21" s="45">
        <f t="shared" si="7"/>
        <v>7397150064</v>
      </c>
      <c r="L21" s="45">
        <f t="shared" si="7"/>
        <v>7601037745</v>
      </c>
      <c r="M21" s="45">
        <f t="shared" si="7"/>
        <v>8090232719</v>
      </c>
      <c r="N21" s="45">
        <f t="shared" si="7"/>
        <v>7392700232</v>
      </c>
      <c r="O21" s="46">
        <f t="shared" si="7"/>
        <v>9147098639</v>
      </c>
    </row>
    <row r="22" spans="1:15" s="18" customFormat="1" ht="33" customHeight="1" thickBot="1" x14ac:dyDescent="0.2">
      <c r="A22" s="12"/>
      <c r="B22" s="12"/>
    </row>
    <row r="23" spans="1:15" s="24" customFormat="1" ht="20.100000000000001" customHeight="1" x14ac:dyDescent="0.15">
      <c r="A23" s="69" t="s">
        <v>28</v>
      </c>
      <c r="B23" s="70"/>
      <c r="C23" s="35" t="s">
        <v>31</v>
      </c>
      <c r="D23" s="74">
        <v>20</v>
      </c>
      <c r="E23" s="68">
        <v>19</v>
      </c>
      <c r="F23" s="68">
        <v>22</v>
      </c>
      <c r="G23" s="68">
        <v>20</v>
      </c>
      <c r="H23" s="33" t="s">
        <v>29</v>
      </c>
      <c r="I23" s="68">
        <v>22</v>
      </c>
      <c r="J23" s="68">
        <v>21</v>
      </c>
      <c r="K23" s="68">
        <v>21</v>
      </c>
      <c r="L23" s="68">
        <v>21</v>
      </c>
      <c r="M23" s="68">
        <v>22</v>
      </c>
      <c r="N23" s="68">
        <v>21</v>
      </c>
      <c r="O23" s="73">
        <v>23</v>
      </c>
    </row>
    <row r="24" spans="1:15" s="24" customFormat="1" ht="20.100000000000001" customHeight="1" thickBot="1" x14ac:dyDescent="0.2">
      <c r="A24" s="71"/>
      <c r="B24" s="72"/>
      <c r="C24" s="36" t="s">
        <v>32</v>
      </c>
      <c r="D24" s="75"/>
      <c r="E24" s="76"/>
      <c r="F24" s="76"/>
      <c r="G24" s="76"/>
      <c r="H24" s="34" t="s">
        <v>30</v>
      </c>
      <c r="I24" s="76"/>
      <c r="J24" s="76"/>
      <c r="K24" s="76"/>
      <c r="L24" s="76"/>
      <c r="M24" s="76"/>
      <c r="N24" s="76"/>
      <c r="O24" s="77"/>
    </row>
    <row r="25" spans="1:15" s="18" customFormat="1" ht="33" customHeight="1" x14ac:dyDescent="0.15">
      <c r="A25" s="12"/>
      <c r="B25" s="12"/>
    </row>
    <row r="26" spans="1:15" s="18" customFormat="1" ht="42" customHeight="1" thickBot="1" x14ac:dyDescent="0.2">
      <c r="A26" s="12"/>
      <c r="B26" s="12"/>
      <c r="F26" s="47" t="s">
        <v>26</v>
      </c>
      <c r="G26" s="47"/>
      <c r="H26" s="47"/>
      <c r="I26" s="47"/>
      <c r="J26" s="47"/>
      <c r="K26" s="25"/>
      <c r="O26" s="26" t="s">
        <v>25</v>
      </c>
    </row>
    <row r="27" spans="1:15" s="12" customFormat="1" ht="21" customHeight="1" x14ac:dyDescent="0.15">
      <c r="A27" s="10"/>
      <c r="B27" s="11" t="s">
        <v>12</v>
      </c>
      <c r="C27" s="48" t="s">
        <v>13</v>
      </c>
      <c r="D27" s="48" t="s">
        <v>14</v>
      </c>
      <c r="E27" s="48" t="s">
        <v>3</v>
      </c>
      <c r="F27" s="48" t="s">
        <v>4</v>
      </c>
      <c r="G27" s="48" t="s">
        <v>5</v>
      </c>
      <c r="H27" s="48" t="s">
        <v>6</v>
      </c>
      <c r="I27" s="48" t="s">
        <v>7</v>
      </c>
      <c r="J27" s="48" t="s">
        <v>8</v>
      </c>
      <c r="K27" s="48" t="s">
        <v>9</v>
      </c>
      <c r="L27" s="48" t="s">
        <v>10</v>
      </c>
      <c r="M27" s="48" t="s">
        <v>0</v>
      </c>
      <c r="N27" s="48" t="s">
        <v>1</v>
      </c>
      <c r="O27" s="50" t="s">
        <v>2</v>
      </c>
    </row>
    <row r="28" spans="1:15" s="12" customFormat="1" ht="21" customHeight="1" x14ac:dyDescent="0.15">
      <c r="A28" s="13" t="s">
        <v>15</v>
      </c>
      <c r="B28" s="1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1"/>
    </row>
    <row r="29" spans="1:15" s="18" customFormat="1" ht="21" customHeight="1" x14ac:dyDescent="0.15">
      <c r="A29" s="15"/>
      <c r="B29" s="52" t="s">
        <v>16</v>
      </c>
      <c r="C29" s="27">
        <v>531675</v>
      </c>
      <c r="D29" s="16">
        <v>557952</v>
      </c>
      <c r="E29" s="16">
        <v>492862</v>
      </c>
      <c r="F29" s="16">
        <v>578792</v>
      </c>
      <c r="G29" s="16">
        <v>562083</v>
      </c>
      <c r="H29" s="16">
        <v>593307</v>
      </c>
      <c r="I29" s="16">
        <v>490668</v>
      </c>
      <c r="J29" s="16">
        <v>500476</v>
      </c>
      <c r="K29" s="16">
        <v>518162</v>
      </c>
      <c r="L29" s="16">
        <v>527840</v>
      </c>
      <c r="M29" s="16">
        <v>509552</v>
      </c>
      <c r="N29" s="16">
        <v>548368</v>
      </c>
      <c r="O29" s="17">
        <v>505256</v>
      </c>
    </row>
    <row r="30" spans="1:15" s="18" customFormat="1" ht="21" customHeight="1" x14ac:dyDescent="0.15">
      <c r="A30" s="15"/>
      <c r="B30" s="53"/>
      <c r="C30" s="27">
        <v>135932970</v>
      </c>
      <c r="D30" s="16">
        <v>151234146</v>
      </c>
      <c r="E30" s="16">
        <v>114896064</v>
      </c>
      <c r="F30" s="16">
        <v>156179172</v>
      </c>
      <c r="G30" s="16">
        <v>142597639</v>
      </c>
      <c r="H30" s="16">
        <v>140749532</v>
      </c>
      <c r="I30" s="16">
        <v>123290530</v>
      </c>
      <c r="J30" s="16">
        <v>130916664</v>
      </c>
      <c r="K30" s="16">
        <v>131060612</v>
      </c>
      <c r="L30" s="16">
        <v>144782748</v>
      </c>
      <c r="M30" s="16">
        <v>144841461</v>
      </c>
      <c r="N30" s="16">
        <v>129822814</v>
      </c>
      <c r="O30" s="17">
        <v>120755287</v>
      </c>
    </row>
    <row r="31" spans="1:15" s="18" customFormat="1" ht="21" customHeight="1" x14ac:dyDescent="0.15">
      <c r="A31" s="15"/>
      <c r="B31" s="52" t="s">
        <v>17</v>
      </c>
      <c r="C31" s="28">
        <v>198084</v>
      </c>
      <c r="D31" s="19">
        <v>192874</v>
      </c>
      <c r="E31" s="19">
        <v>214903</v>
      </c>
      <c r="F31" s="19">
        <v>177248</v>
      </c>
      <c r="G31" s="19">
        <v>183226</v>
      </c>
      <c r="H31" s="19">
        <v>167106</v>
      </c>
      <c r="I31" s="19">
        <v>169989</v>
      </c>
      <c r="J31" s="19">
        <v>227989</v>
      </c>
      <c r="K31" s="19">
        <v>189865</v>
      </c>
      <c r="L31" s="19">
        <v>176575</v>
      </c>
      <c r="M31" s="19">
        <v>229652</v>
      </c>
      <c r="N31" s="19">
        <v>233267</v>
      </c>
      <c r="O31" s="20">
        <v>212906</v>
      </c>
    </row>
    <row r="32" spans="1:15" s="18" customFormat="1" ht="21" customHeight="1" x14ac:dyDescent="0.15">
      <c r="A32" s="15"/>
      <c r="B32" s="54"/>
      <c r="C32" s="29">
        <v>88793313</v>
      </c>
      <c r="D32" s="21">
        <v>91527261</v>
      </c>
      <c r="E32" s="21">
        <v>98563669</v>
      </c>
      <c r="F32" s="21">
        <v>86274735</v>
      </c>
      <c r="G32" s="21">
        <v>78531120</v>
      </c>
      <c r="H32" s="21">
        <v>71476054</v>
      </c>
      <c r="I32" s="21">
        <v>73485712</v>
      </c>
      <c r="J32" s="21">
        <v>104297881</v>
      </c>
      <c r="K32" s="21">
        <v>103012817</v>
      </c>
      <c r="L32" s="21">
        <v>85216287</v>
      </c>
      <c r="M32" s="21">
        <v>89449031</v>
      </c>
      <c r="N32" s="21">
        <v>81839869</v>
      </c>
      <c r="O32" s="22">
        <v>101226259</v>
      </c>
    </row>
    <row r="33" spans="1:15" s="18" customFormat="1" ht="21" customHeight="1" x14ac:dyDescent="0.15">
      <c r="A33" s="55" t="s">
        <v>18</v>
      </c>
      <c r="B33" s="56"/>
      <c r="C33" s="27">
        <v>729760</v>
      </c>
      <c r="D33" s="16">
        <v>750826</v>
      </c>
      <c r="E33" s="16">
        <v>707765</v>
      </c>
      <c r="F33" s="16">
        <v>756040</v>
      </c>
      <c r="G33" s="16">
        <v>745309</v>
      </c>
      <c r="H33" s="16">
        <v>760413</v>
      </c>
      <c r="I33" s="16">
        <v>660657</v>
      </c>
      <c r="J33" s="16">
        <v>728465</v>
      </c>
      <c r="K33" s="16">
        <v>708028</v>
      </c>
      <c r="L33" s="16">
        <v>704415</v>
      </c>
      <c r="M33" s="16">
        <v>739204</v>
      </c>
      <c r="N33" s="16">
        <v>781635</v>
      </c>
      <c r="O33" s="17">
        <v>718162</v>
      </c>
    </row>
    <row r="34" spans="1:15" s="18" customFormat="1" ht="21" customHeight="1" x14ac:dyDescent="0.15">
      <c r="A34" s="57"/>
      <c r="B34" s="58"/>
      <c r="C34" s="29">
        <v>224726282</v>
      </c>
      <c r="D34" s="21">
        <v>242761407</v>
      </c>
      <c r="E34" s="21">
        <v>213459733</v>
      </c>
      <c r="F34" s="21">
        <v>242453907</v>
      </c>
      <c r="G34" s="21">
        <v>221128760</v>
      </c>
      <c r="H34" s="21">
        <v>212225587</v>
      </c>
      <c r="I34" s="21">
        <v>196776242</v>
      </c>
      <c r="J34" s="21">
        <v>235214545</v>
      </c>
      <c r="K34" s="21">
        <v>234073428</v>
      </c>
      <c r="L34" s="21">
        <v>229999035</v>
      </c>
      <c r="M34" s="21">
        <v>234290492</v>
      </c>
      <c r="N34" s="21">
        <v>211662683</v>
      </c>
      <c r="O34" s="22">
        <v>221981546</v>
      </c>
    </row>
    <row r="35" spans="1:15" s="18" customFormat="1" ht="21" customHeight="1" x14ac:dyDescent="0.15">
      <c r="A35" s="23"/>
      <c r="B35" s="59" t="s">
        <v>19</v>
      </c>
      <c r="C35" s="28">
        <v>58628</v>
      </c>
      <c r="D35" s="19">
        <v>53296</v>
      </c>
      <c r="E35" s="19">
        <v>62803</v>
      </c>
      <c r="F35" s="19">
        <v>57213</v>
      </c>
      <c r="G35" s="19">
        <v>63106</v>
      </c>
      <c r="H35" s="19">
        <v>64322</v>
      </c>
      <c r="I35" s="19">
        <v>56413</v>
      </c>
      <c r="J35" s="19">
        <v>55448</v>
      </c>
      <c r="K35" s="19">
        <v>52306</v>
      </c>
      <c r="L35" s="19">
        <v>62193</v>
      </c>
      <c r="M35" s="19">
        <v>63309</v>
      </c>
      <c r="N35" s="19">
        <v>55905</v>
      </c>
      <c r="O35" s="20">
        <v>57625</v>
      </c>
    </row>
    <row r="36" spans="1:15" s="18" customFormat="1" ht="21" customHeight="1" x14ac:dyDescent="0.15">
      <c r="A36" s="15"/>
      <c r="B36" s="60"/>
      <c r="C36" s="27">
        <v>68909547</v>
      </c>
      <c r="D36" s="16">
        <v>70095854</v>
      </c>
      <c r="E36" s="16">
        <v>80473953</v>
      </c>
      <c r="F36" s="16">
        <v>66974405</v>
      </c>
      <c r="G36" s="16">
        <v>64620015</v>
      </c>
      <c r="H36" s="16">
        <v>68910792</v>
      </c>
      <c r="I36" s="16">
        <v>61407708</v>
      </c>
      <c r="J36" s="16">
        <v>65793810</v>
      </c>
      <c r="K36" s="16">
        <v>61996342</v>
      </c>
      <c r="L36" s="16">
        <v>67829163</v>
      </c>
      <c r="M36" s="16">
        <v>68655200</v>
      </c>
      <c r="N36" s="16">
        <v>67535828</v>
      </c>
      <c r="O36" s="17">
        <v>82721194</v>
      </c>
    </row>
    <row r="37" spans="1:15" s="18" customFormat="1" ht="21" customHeight="1" x14ac:dyDescent="0.15">
      <c r="A37" s="15"/>
      <c r="B37" s="59" t="s">
        <v>20</v>
      </c>
      <c r="C37" s="28">
        <v>8920</v>
      </c>
      <c r="D37" s="19">
        <v>7144</v>
      </c>
      <c r="E37" s="19">
        <v>8345</v>
      </c>
      <c r="F37" s="19">
        <v>12784</v>
      </c>
      <c r="G37" s="19">
        <v>8897</v>
      </c>
      <c r="H37" s="19">
        <v>8136</v>
      </c>
      <c r="I37" s="19">
        <v>7358</v>
      </c>
      <c r="J37" s="19">
        <v>7660</v>
      </c>
      <c r="K37" s="19">
        <v>8227</v>
      </c>
      <c r="L37" s="19">
        <v>8662</v>
      </c>
      <c r="M37" s="19">
        <v>8041</v>
      </c>
      <c r="N37" s="19">
        <v>8489</v>
      </c>
      <c r="O37" s="20">
        <v>12723</v>
      </c>
    </row>
    <row r="38" spans="1:15" s="18" customFormat="1" ht="21" customHeight="1" x14ac:dyDescent="0.15">
      <c r="A38" s="15"/>
      <c r="B38" s="61"/>
      <c r="C38" s="29">
        <v>13293139</v>
      </c>
      <c r="D38" s="21">
        <v>10148982</v>
      </c>
      <c r="E38" s="21">
        <v>11189013</v>
      </c>
      <c r="F38" s="21">
        <v>16377194</v>
      </c>
      <c r="G38" s="21">
        <v>12383773</v>
      </c>
      <c r="H38" s="21">
        <v>11913154</v>
      </c>
      <c r="I38" s="21">
        <v>10000125</v>
      </c>
      <c r="J38" s="21">
        <v>10684289</v>
      </c>
      <c r="K38" s="21">
        <v>11606412</v>
      </c>
      <c r="L38" s="21">
        <v>11978121</v>
      </c>
      <c r="M38" s="21">
        <v>11298858</v>
      </c>
      <c r="N38" s="21">
        <v>13376667</v>
      </c>
      <c r="O38" s="22">
        <v>26970023</v>
      </c>
    </row>
    <row r="39" spans="1:15" s="18" customFormat="1" ht="21" customHeight="1" x14ac:dyDescent="0.15">
      <c r="A39" s="15"/>
      <c r="B39" s="59" t="s">
        <v>21</v>
      </c>
      <c r="C39" s="28">
        <v>32777</v>
      </c>
      <c r="D39" s="19">
        <v>32410</v>
      </c>
      <c r="E39" s="19">
        <v>32839</v>
      </c>
      <c r="F39" s="19">
        <v>32431</v>
      </c>
      <c r="G39" s="19">
        <v>34279</v>
      </c>
      <c r="H39" s="19">
        <v>31030</v>
      </c>
      <c r="I39" s="19">
        <v>39664</v>
      </c>
      <c r="J39" s="19">
        <v>33418</v>
      </c>
      <c r="K39" s="19">
        <v>26794</v>
      </c>
      <c r="L39" s="19">
        <v>31498</v>
      </c>
      <c r="M39" s="19">
        <v>31007</v>
      </c>
      <c r="N39" s="19">
        <v>33386</v>
      </c>
      <c r="O39" s="20">
        <v>34263</v>
      </c>
    </row>
    <row r="40" spans="1:15" s="18" customFormat="1" ht="21" customHeight="1" x14ac:dyDescent="0.15">
      <c r="A40" s="15"/>
      <c r="B40" s="61"/>
      <c r="C40" s="29">
        <v>45506589</v>
      </c>
      <c r="D40" s="21">
        <v>34149750</v>
      </c>
      <c r="E40" s="21">
        <v>38225087</v>
      </c>
      <c r="F40" s="21">
        <v>42772910</v>
      </c>
      <c r="G40" s="21">
        <v>46525599</v>
      </c>
      <c r="H40" s="21">
        <v>41443199</v>
      </c>
      <c r="I40" s="21">
        <v>65838925</v>
      </c>
      <c r="J40" s="21">
        <v>49376945</v>
      </c>
      <c r="K40" s="21">
        <v>35962683</v>
      </c>
      <c r="L40" s="21">
        <v>43394268</v>
      </c>
      <c r="M40" s="21">
        <v>44228807</v>
      </c>
      <c r="N40" s="21">
        <v>48984450</v>
      </c>
      <c r="O40" s="22">
        <v>52543345</v>
      </c>
    </row>
    <row r="41" spans="1:15" s="18" customFormat="1" ht="21" customHeight="1" x14ac:dyDescent="0.15">
      <c r="A41" s="15"/>
      <c r="B41" s="62" t="s">
        <v>22</v>
      </c>
      <c r="C41" s="27">
        <v>16344</v>
      </c>
      <c r="D41" s="16">
        <v>15216</v>
      </c>
      <c r="E41" s="16">
        <v>14610</v>
      </c>
      <c r="F41" s="16">
        <v>16451</v>
      </c>
      <c r="G41" s="16">
        <v>14961</v>
      </c>
      <c r="H41" s="16">
        <v>15747</v>
      </c>
      <c r="I41" s="16">
        <v>16359</v>
      </c>
      <c r="J41" s="16">
        <v>16160</v>
      </c>
      <c r="K41" s="16">
        <v>15244</v>
      </c>
      <c r="L41" s="16">
        <v>15303</v>
      </c>
      <c r="M41" s="16">
        <v>15707</v>
      </c>
      <c r="N41" s="16">
        <v>17868</v>
      </c>
      <c r="O41" s="17">
        <v>21730</v>
      </c>
    </row>
    <row r="42" spans="1:15" s="18" customFormat="1" ht="21" customHeight="1" x14ac:dyDescent="0.15">
      <c r="A42" s="15"/>
      <c r="B42" s="54"/>
      <c r="C42" s="29">
        <v>9421779</v>
      </c>
      <c r="D42" s="21">
        <v>8626968</v>
      </c>
      <c r="E42" s="21">
        <v>8214639</v>
      </c>
      <c r="F42" s="21">
        <v>9189575</v>
      </c>
      <c r="G42" s="21">
        <v>8681230</v>
      </c>
      <c r="H42" s="21">
        <v>8914118</v>
      </c>
      <c r="I42" s="21">
        <v>9242081</v>
      </c>
      <c r="J42" s="21">
        <v>9062886</v>
      </c>
      <c r="K42" s="21">
        <v>8606375</v>
      </c>
      <c r="L42" s="21">
        <v>8753592</v>
      </c>
      <c r="M42" s="21">
        <v>9264494</v>
      </c>
      <c r="N42" s="21">
        <v>10473717</v>
      </c>
      <c r="O42" s="22">
        <v>13483834</v>
      </c>
    </row>
    <row r="43" spans="1:15" s="18" customFormat="1" ht="21" customHeight="1" x14ac:dyDescent="0.15">
      <c r="A43" s="55" t="s">
        <v>23</v>
      </c>
      <c r="B43" s="56"/>
      <c r="C43" s="28">
        <v>116669</v>
      </c>
      <c r="D43" s="19">
        <v>108066</v>
      </c>
      <c r="E43" s="19">
        <v>118597</v>
      </c>
      <c r="F43" s="19">
        <v>118879</v>
      </c>
      <c r="G43" s="19">
        <v>121243</v>
      </c>
      <c r="H43" s="19">
        <v>119235</v>
      </c>
      <c r="I43" s="19">
        <v>119793</v>
      </c>
      <c r="J43" s="19">
        <v>112686</v>
      </c>
      <c r="K43" s="19">
        <v>102571</v>
      </c>
      <c r="L43" s="19">
        <v>117655</v>
      </c>
      <c r="M43" s="19">
        <v>118064</v>
      </c>
      <c r="N43" s="19">
        <v>115649</v>
      </c>
      <c r="O43" s="20">
        <v>126342</v>
      </c>
    </row>
    <row r="44" spans="1:15" s="18" customFormat="1" ht="21" customHeight="1" x14ac:dyDescent="0.15">
      <c r="A44" s="63"/>
      <c r="B44" s="56"/>
      <c r="C44" s="27">
        <v>137131055</v>
      </c>
      <c r="D44" s="16">
        <v>123021554</v>
      </c>
      <c r="E44" s="16">
        <v>138102693</v>
      </c>
      <c r="F44" s="16">
        <v>135314084</v>
      </c>
      <c r="G44" s="16">
        <v>132210616</v>
      </c>
      <c r="H44" s="16">
        <v>131181263</v>
      </c>
      <c r="I44" s="16">
        <v>146488839</v>
      </c>
      <c r="J44" s="16">
        <v>134917930</v>
      </c>
      <c r="K44" s="16">
        <v>118171813</v>
      </c>
      <c r="L44" s="16">
        <v>131955144</v>
      </c>
      <c r="M44" s="16">
        <v>133447359</v>
      </c>
      <c r="N44" s="16">
        <v>140370662</v>
      </c>
      <c r="O44" s="17">
        <v>175718395</v>
      </c>
    </row>
    <row r="45" spans="1:15" s="18" customFormat="1" ht="21" customHeight="1" x14ac:dyDescent="0.15">
      <c r="A45" s="64" t="s">
        <v>24</v>
      </c>
      <c r="B45" s="65"/>
      <c r="C45" s="28">
        <v>846429</v>
      </c>
      <c r="D45" s="19">
        <v>858892</v>
      </c>
      <c r="E45" s="19">
        <v>826362</v>
      </c>
      <c r="F45" s="19">
        <v>874919</v>
      </c>
      <c r="G45" s="19">
        <v>866552</v>
      </c>
      <c r="H45" s="19">
        <v>879648</v>
      </c>
      <c r="I45" s="19">
        <v>780450</v>
      </c>
      <c r="J45" s="19">
        <v>841151</v>
      </c>
      <c r="K45" s="19">
        <v>810599</v>
      </c>
      <c r="L45" s="19">
        <v>822070</v>
      </c>
      <c r="M45" s="19">
        <v>857268</v>
      </c>
      <c r="N45" s="19">
        <v>897284</v>
      </c>
      <c r="O45" s="20">
        <v>844504</v>
      </c>
    </row>
    <row r="46" spans="1:15" s="18" customFormat="1" ht="21" customHeight="1" thickBot="1" x14ac:dyDescent="0.2">
      <c r="A46" s="66"/>
      <c r="B46" s="67"/>
      <c r="C46" s="30">
        <v>361857337</v>
      </c>
      <c r="D46" s="31">
        <v>365782961</v>
      </c>
      <c r="E46" s="31">
        <v>351562426</v>
      </c>
      <c r="F46" s="31">
        <v>377767991</v>
      </c>
      <c r="G46" s="31">
        <v>353339376</v>
      </c>
      <c r="H46" s="31">
        <v>343406850</v>
      </c>
      <c r="I46" s="31">
        <v>343265081</v>
      </c>
      <c r="J46" s="31">
        <v>370132475</v>
      </c>
      <c r="K46" s="31">
        <v>352245241</v>
      </c>
      <c r="L46" s="31">
        <v>361954179</v>
      </c>
      <c r="M46" s="31">
        <v>367737851</v>
      </c>
      <c r="N46" s="31">
        <v>352033345</v>
      </c>
      <c r="O46" s="32">
        <v>397699941</v>
      </c>
    </row>
  </sheetData>
  <mergeCells count="58">
    <mergeCell ref="N23:N24"/>
    <mergeCell ref="O23:O24"/>
    <mergeCell ref="D23:D24"/>
    <mergeCell ref="E23:E24"/>
    <mergeCell ref="F23:F24"/>
    <mergeCell ref="G23:G24"/>
    <mergeCell ref="I23:I24"/>
    <mergeCell ref="B39:B40"/>
    <mergeCell ref="B41:B42"/>
    <mergeCell ref="A43:B44"/>
    <mergeCell ref="A45:B46"/>
    <mergeCell ref="A23:B24"/>
    <mergeCell ref="B37:B38"/>
    <mergeCell ref="O27:O28"/>
    <mergeCell ref="B29:B30"/>
    <mergeCell ref="B31:B32"/>
    <mergeCell ref="A33:B34"/>
    <mergeCell ref="B35:B36"/>
    <mergeCell ref="I27:I28"/>
    <mergeCell ref="J27:J28"/>
    <mergeCell ref="K27:K28"/>
    <mergeCell ref="L27:L28"/>
    <mergeCell ref="H27:H28"/>
    <mergeCell ref="B14:B15"/>
    <mergeCell ref="B16:B17"/>
    <mergeCell ref="M27:M28"/>
    <mergeCell ref="N27:N28"/>
    <mergeCell ref="A18:B19"/>
    <mergeCell ref="A20:B21"/>
    <mergeCell ref="F26:J26"/>
    <mergeCell ref="C27:C28"/>
    <mergeCell ref="D27:D28"/>
    <mergeCell ref="E27:E28"/>
    <mergeCell ref="F27:F28"/>
    <mergeCell ref="G27:G28"/>
    <mergeCell ref="J23:J24"/>
    <mergeCell ref="K23:K24"/>
    <mergeCell ref="L23:L24"/>
    <mergeCell ref="M23:M24"/>
    <mergeCell ref="B4:B5"/>
    <mergeCell ref="B6:B7"/>
    <mergeCell ref="A8:B9"/>
    <mergeCell ref="B10:B11"/>
    <mergeCell ref="B12:B13"/>
    <mergeCell ref="K2:K3"/>
    <mergeCell ref="L2:L3"/>
    <mergeCell ref="M2:M3"/>
    <mergeCell ref="N2:N3"/>
    <mergeCell ref="O2:O3"/>
    <mergeCell ref="F1:J1"/>
    <mergeCell ref="C2:C3"/>
    <mergeCell ref="D2:D3"/>
    <mergeCell ref="E2:E3"/>
    <mergeCell ref="F2:F3"/>
    <mergeCell ref="G2:G3"/>
    <mergeCell ref="H2:H3"/>
    <mergeCell ref="I2:I3"/>
    <mergeCell ref="J2:J3"/>
  </mergeCells>
  <phoneticPr fontId="2"/>
  <printOptions horizontalCentered="1"/>
  <pageMargins left="0.59055118110236227" right="0.59055118110236227" top="0.39370078740157483" bottom="0.39370078740157483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月別種類別_一日平均取扱高</vt:lpstr>
    </vt:vector>
  </TitlesOfParts>
  <Company>管理部 総務課 企画調査係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fuichiba</dc:creator>
  <cp:lastModifiedBy>fuichiba</cp:lastModifiedBy>
  <cp:lastPrinted>2022-03-11T04:24:56Z</cp:lastPrinted>
  <dcterms:created xsi:type="dcterms:W3CDTF">2003-03-14T07:55:44Z</dcterms:created>
  <dcterms:modified xsi:type="dcterms:W3CDTF">2024-03-19T01:17:00Z</dcterms:modified>
</cp:coreProperties>
</file>